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<sst xmlns="http://schemas.openxmlformats.org/spreadsheetml/2006/main" count="230" uniqueCount="185">
  <si>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Потемкина А.Н.</t>
  </si>
  <si>
    <t xml:space="preserve"> </t>
  </si>
  <si>
    <t>NN
п/п</t>
  </si>
  <si>
    <t>Группировка  информации</t>
  </si>
  <si>
    <t>Коли- чество</t>
  </si>
  <si>
    <t>Дата ввода в эксплуатацию</t>
  </si>
  <si>
    <t>Срок 
исполь- 
зования</t>
  </si>
  <si>
    <t>Факти-
ческий
срок экспл.</t>
  </si>
  <si>
    <t>Мес. норма %</t>
  </si>
  <si>
    <t>Балансовая стоимость</t>
  </si>
  <si>
    <t>Инв. номер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</si>
  <si>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</si>
  <si>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</si>
  <si>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</si>
  <si>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</si>
  <si>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</si>
  <si>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</si>
  <si>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</si>
  <si>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</si>
  <si>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</si>
  <si>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</si>
  <si>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Счет учета: 1.101.34</t>
  </si>
  <si>
    <t xml:space="preserve">    Ответственное лицо: Е.П.Синеокова</t>
  </si>
  <si>
    <t>110104000056</t>
  </si>
  <si>
    <t>DVD-плеер для начальной школы</t>
  </si>
  <si>
    <t>21.10.08</t>
  </si>
  <si>
    <t>3 года 2 мес.</t>
  </si>
  <si>
    <t>110104000055</t>
  </si>
  <si>
    <t>110104000054</t>
  </si>
  <si>
    <t>110104000043</t>
  </si>
  <si>
    <t>DVD-проигрыватель для начальной школы</t>
  </si>
  <si>
    <t>29.09.07</t>
  </si>
  <si>
    <t>4 года 3 мес.</t>
  </si>
  <si>
    <t>110104000044</t>
  </si>
  <si>
    <t>110104000013</t>
  </si>
  <si>
    <t>Видеомагнитофон</t>
  </si>
  <si>
    <t>19.09.90</t>
  </si>
  <si>
    <t>21 год 3 мес.</t>
  </si>
  <si>
    <t>110104000026</t>
  </si>
  <si>
    <t>Водоочистительная установка</t>
  </si>
  <si>
    <t>01.12.04</t>
  </si>
  <si>
    <t>7 лет 1 мес.</t>
  </si>
  <si>
    <t>110104000037</t>
  </si>
  <si>
    <t>Газонокосилка электр. алюм. ELMOS EME-130 1.5 КВт 39 см</t>
  </si>
  <si>
    <t>02.05.07</t>
  </si>
  <si>
    <t>110104000002</t>
  </si>
  <si>
    <t>Кабинет "Трактор"</t>
  </si>
  <si>
    <t>02.08.85</t>
  </si>
  <si>
    <t>26 лет 4 мес.</t>
  </si>
  <si>
    <t>110104000004</t>
  </si>
  <si>
    <t>Комплект КО 2566-01-02</t>
  </si>
  <si>
    <t>08.12.90</t>
  </si>
  <si>
    <t>110104000003</t>
  </si>
  <si>
    <t>Комплект электрооборудования</t>
  </si>
  <si>
    <t>15.09.85</t>
  </si>
  <si>
    <t>26 лет 3 мес.</t>
  </si>
  <si>
    <t>110104000029.1</t>
  </si>
  <si>
    <t>Копир Canon FC-128</t>
  </si>
  <si>
    <t>07.07.07</t>
  </si>
  <si>
    <t>4 года 6 мес.</t>
  </si>
  <si>
    <t>1 год 1 мес.</t>
  </si>
  <si>
    <t>110104000041</t>
  </si>
  <si>
    <t>Музыкальный центр для кабинета инязыка</t>
  </si>
  <si>
    <t>110104000040</t>
  </si>
  <si>
    <t>Музыкальный центр для кабинета истории</t>
  </si>
  <si>
    <t>110104000046</t>
  </si>
  <si>
    <t>Музыкальный центр для начальной школы</t>
  </si>
  <si>
    <t>110104000045</t>
  </si>
  <si>
    <t>110104000042</t>
  </si>
  <si>
    <t>110104000015</t>
  </si>
  <si>
    <t>Насос</t>
  </si>
  <si>
    <t>08.10.93</t>
  </si>
  <si>
    <t>18 лет 2 мес.</t>
  </si>
  <si>
    <t>110104000014</t>
  </si>
  <si>
    <t>Пианино "Чайка"</t>
  </si>
  <si>
    <t>28.06.91</t>
  </si>
  <si>
    <t>20 лет 6 мес.</t>
  </si>
  <si>
    <t>110104000027.1</t>
  </si>
  <si>
    <t>Принтер Canon LBP 2900 лазерный</t>
  </si>
  <si>
    <t>110104000001</t>
  </si>
  <si>
    <t>Принтер Epson</t>
  </si>
  <si>
    <t>31.12.04</t>
  </si>
  <si>
    <t>110104000028</t>
  </si>
  <si>
    <t>Принтер Samsung</t>
  </si>
  <si>
    <t>27.12.05</t>
  </si>
  <si>
    <t>1 год 4 мес.</t>
  </si>
  <si>
    <t>110104000017</t>
  </si>
  <si>
    <t>Станок строг.-фуг.</t>
  </si>
  <si>
    <t>21.06.86</t>
  </si>
  <si>
    <t>25 лет 6 мес.</t>
  </si>
  <si>
    <t>110104000016</t>
  </si>
  <si>
    <t>Станок токарный</t>
  </si>
  <si>
    <t>02.08.87</t>
  </si>
  <si>
    <t>24 года 4 мес.</t>
  </si>
  <si>
    <t>110104000019</t>
  </si>
  <si>
    <t>Станок фрезерный</t>
  </si>
  <si>
    <t>15.09.86</t>
  </si>
  <si>
    <t>25 лет 3 мес.</t>
  </si>
  <si>
    <t>Счет учета: 2.101.34</t>
  </si>
  <si>
    <t>210104000012</t>
  </si>
  <si>
    <t>Станок обдирочно-шлифовальный</t>
  </si>
  <si>
    <t>12.11.68</t>
  </si>
  <si>
    <t>43 года 1 мес.</t>
  </si>
  <si>
    <t>210104000011</t>
  </si>
  <si>
    <t>Токарный станок</t>
  </si>
  <si>
    <t>08.06.38</t>
  </si>
  <si>
    <t>210104000013</t>
  </si>
  <si>
    <t>Трансформатор сварочный</t>
  </si>
  <si>
    <t>02.12.70</t>
  </si>
  <si>
    <t>Счет учета: 1.101.36</t>
  </si>
  <si>
    <t>110106000001</t>
  </si>
  <si>
    <t>Стенка</t>
  </si>
  <si>
    <t>03.01.84</t>
  </si>
  <si>
    <t>27 лет 11 мес.</t>
  </si>
  <si>
    <t>110106000002</t>
  </si>
  <si>
    <t>Стенка "Афон"</t>
  </si>
  <si>
    <t>05.09.88</t>
  </si>
  <si>
    <t>23 года 3 мес.</t>
  </si>
  <si>
    <t>110106000003</t>
  </si>
  <si>
    <t>Шкаф</t>
  </si>
  <si>
    <t>09.08.88</t>
  </si>
  <si>
    <t>23 года 4 мес.</t>
  </si>
  <si>
    <t>Счет учета: 1.101.37</t>
  </si>
  <si>
    <t>110109000083</t>
  </si>
  <si>
    <t>"Православная культура Методические пособия для учителя"2 год обучения</t>
  </si>
  <si>
    <t>26.07.11</t>
  </si>
  <si>
    <t>110109000084</t>
  </si>
  <si>
    <t>"Православная культура Методические пособия для учителя"3 год обучения</t>
  </si>
  <si>
    <t>110109000085_1</t>
  </si>
  <si>
    <t>"Православная культура Методические пособия для учителя"5 год обучения</t>
  </si>
  <si>
    <t>110109000086_1</t>
  </si>
  <si>
    <t>"Православная культура Методические пособия для учителя"6 год обучения</t>
  </si>
  <si>
    <t>110109000087_1</t>
  </si>
  <si>
    <t>"Православная культура Методические пособия для учителя"8 год обучения</t>
  </si>
  <si>
    <t>110109000089_1</t>
  </si>
  <si>
    <t>"Православная культура" Шевченко Л.Л. 2-ый год обучения</t>
  </si>
  <si>
    <t>25.10.11</t>
  </si>
  <si>
    <t>110109000088_1</t>
  </si>
  <si>
    <t>"Православная культура" Шевченко Л.Л. 5-ый год обучения в 2-х книгах</t>
  </si>
  <si>
    <t>110109000082</t>
  </si>
  <si>
    <t>"Православная культура" Шевченко Л.Л.6(7)й год обучения в 2-х книгах</t>
  </si>
  <si>
    <t>000000000001_1</t>
  </si>
  <si>
    <t>Библиотечный фонд 2006</t>
  </si>
  <si>
    <t>08.06.91</t>
  </si>
  <si>
    <t>17 лет 6 мес.</t>
  </si>
  <si>
    <t>110109000070</t>
  </si>
  <si>
    <t>Библиотечный фонд 2007</t>
  </si>
  <si>
    <t>06.09.07</t>
  </si>
  <si>
    <t>110109000071</t>
  </si>
  <si>
    <t>Библиотечный фонд 2008</t>
  </si>
  <si>
    <t>11.12.08</t>
  </si>
  <si>
    <t>110109000072_1</t>
  </si>
  <si>
    <t>Библиотечный фонд 2009</t>
  </si>
  <si>
    <t>13.08.09</t>
  </si>
  <si>
    <t>2 года 5 мес.</t>
  </si>
  <si>
    <t>110109000076</t>
  </si>
  <si>
    <t>Библиотечный фонд 2009 дог 120/5023</t>
  </si>
  <si>
    <t>21.12.09</t>
  </si>
  <si>
    <t>110109000079</t>
  </si>
  <si>
    <t>Библиотечный фонд 2010 (Основы нравственности Уч.пос.авт.Янушкявичюс)</t>
  </si>
  <si>
    <t>09.12.10</t>
  </si>
  <si>
    <t>110109000080</t>
  </si>
  <si>
    <t>Библиотечный фонд 2010 (Русь Святая в пословицах и поговорках Уч.пос.(м) авт. Панькова)</t>
  </si>
  <si>
    <t>110109000077</t>
  </si>
  <si>
    <t>Библиотечный фонд 2010 дог 30/2309</t>
  </si>
  <si>
    <t>12.04.10</t>
  </si>
  <si>
    <t>1 год 9 мес.</t>
  </si>
  <si>
    <t>110109000078</t>
  </si>
  <si>
    <t>Библиотечный фонд 2010 дог 75/3571</t>
  </si>
  <si>
    <t>14.09.10</t>
  </si>
  <si>
    <t>110109000081</t>
  </si>
  <si>
    <t>Библиотечный фонд 2011 дог 59/2704</t>
  </si>
  <si>
    <t>30.05.11</t>
  </si>
  <si>
    <t>11010700034</t>
  </si>
  <si>
    <t>Учебник "Православная культура" автор Шевченко Л.Л. изд "Центр поддержки культурно-исторических традиций Отечества" 8-й год обучения.В двух книгах</t>
  </si>
  <si>
    <t>04.02.11</t>
  </si>
  <si>
    <t>11010700033</t>
  </si>
  <si>
    <t>Учебник "Православная культура" автор Шевченко Л.Л. изд "Центр поддержки культурно-исторических традиций Отечества" 3(4) год обучения.В двух книгах</t>
  </si>
  <si>
    <t>11010700032</t>
  </si>
  <si>
    <t>Учебник "Православная культура" автор Шевченко Л.Л. изд "Центр поддержки культурно-исторических традиций Отечества" 1-й год обучения.В двух книгах</t>
  </si>
  <si>
    <t>ИТОГО</t>
  </si>
  <si>
    <t>недвижимое имущество</t>
  </si>
  <si>
    <t>Директор</t>
  </si>
  <si>
    <t>Синеокова Е.П.</t>
  </si>
  <si>
    <t>Ведомость по основным средствам от 1 Января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</si>
</sst>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&quot; лет&quot;"/>
    <numFmt numFmtId="166" formatCode="0&quot; года&quot;"/>
    <numFmt numFmtId="167" formatCode="0&quot; год&quot;"/>
    <numFmt numFmtId="168" formatCode="0&quot; мес.&quot;"/>
    <numFmt numFmtId="169" formatCode="0.00;[Red]\-0.00"/>
  </numFmts>
  <fonts count="41">
    <font>
      <sz val="8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164" fontId="5" fillId="0" borderId="19" xfId="0" applyNumberFormat="1" applyFont="1" applyBorder="1" applyAlignment="1">
      <alignment horizontal="right" vertical="top"/>
    </xf>
    <xf numFmtId="1" fontId="0" fillId="0" borderId="20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" fontId="0" fillId="0" borderId="15" xfId="0" applyNumberFormat="1" applyFont="1" applyBorder="1" applyAlignment="1">
      <alignment horizontal="right" vertical="top" wrapText="1"/>
    </xf>
    <xf numFmtId="165" fontId="0" fillId="0" borderId="15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2" fontId="0" fillId="0" borderId="15" xfId="0" applyNumberFormat="1" applyFont="1" applyBorder="1" applyAlignment="1">
      <alignment horizontal="right" vertical="top" wrapText="1"/>
    </xf>
    <xf numFmtId="164" fontId="0" fillId="0" borderId="19" xfId="0" applyNumberFormat="1" applyFont="1" applyBorder="1" applyAlignment="1">
      <alignment horizontal="right" vertical="top"/>
    </xf>
    <xf numFmtId="166" fontId="0" fillId="0" borderId="15" xfId="0" applyNumberFormat="1" applyFont="1" applyBorder="1" applyAlignment="1">
      <alignment horizontal="right" vertical="top" wrapText="1"/>
    </xf>
    <xf numFmtId="167" fontId="0" fillId="0" borderId="15" xfId="0" applyNumberFormat="1" applyFont="1" applyBorder="1" applyAlignment="1">
      <alignment horizontal="right" vertical="top" wrapText="1"/>
    </xf>
    <xf numFmtId="168" fontId="0" fillId="0" borderId="15" xfId="0" applyNumberFormat="1" applyFont="1" applyBorder="1" applyAlignment="1">
      <alignment horizontal="right" vertical="top" wrapText="1"/>
    </xf>
    <xf numFmtId="169" fontId="0" fillId="0" borderId="19" xfId="0" applyNumberFormat="1" applyFont="1" applyBorder="1" applyAlignment="1">
      <alignment horizontal="right" vertical="top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5" fillId="0" borderId="26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2</xdr:col>
      <xdr:colOff>352425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09625" y="0"/>
          <a:ext cx="10001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409575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8096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2"/>
  <sheetViews>
    <sheetView tabSelected="1" zoomScalePageLayoutView="0" workbookViewId="0" topLeftCell="A1">
      <selection activeCell="A5" sqref="A5"/>
    </sheetView>
  </sheetViews>
  <sheetFormatPr defaultColWidth="10.33203125" defaultRowHeight="11.25"/>
  <cols>
    <col min="1" max="1" width="7" style="0" customWidth="1"/>
    <col min="2" max="2" width="18.5" style="0" customWidth="1"/>
    <col min="3" max="3" width="57.83203125" style="0" customWidth="1"/>
    <col min="4" max="4" width="10.33203125" style="0" customWidth="1"/>
    <col min="5" max="5" width="13.83203125" style="0" customWidth="1"/>
    <col min="6" max="7" width="11.5" style="0" customWidth="1"/>
    <col min="8" max="8" width="9.16015625" style="0" customWidth="1"/>
    <col min="9" max="9" width="23.16015625" style="0" customWidth="1"/>
  </cols>
  <sheetData>
    <row r="1" s="1" customFormat="1" ht="11.25"/>
    <row r="2" ht="4.5" customHeight="1"/>
    <row r="3" spans="1:9" ht="12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5.75">
      <c r="A4" s="4" t="s">
        <v>184</v>
      </c>
      <c r="B4" s="5"/>
      <c r="C4" s="5"/>
      <c r="D4" s="5"/>
      <c r="E4" s="5"/>
      <c r="F4" s="5"/>
      <c r="G4" s="5"/>
      <c r="H4" s="5"/>
      <c r="I4" s="5"/>
    </row>
    <row r="5" spans="1:9" s="6" customFormat="1" ht="12.75" thickBot="1">
      <c r="A5" s="36" t="s">
        <v>1</v>
      </c>
      <c r="B5" s="36"/>
      <c r="C5" s="43" t="s">
        <v>181</v>
      </c>
      <c r="D5" s="44"/>
      <c r="E5" s="44"/>
      <c r="F5" s="44"/>
      <c r="G5" s="44"/>
      <c r="H5" s="44"/>
      <c r="I5" s="44"/>
    </row>
    <row r="6" spans="1:9" s="6" customFormat="1" ht="42.75" customHeight="1" thickBot="1">
      <c r="A6" s="7" t="s">
        <v>2</v>
      </c>
      <c r="B6" s="37" t="s">
        <v>3</v>
      </c>
      <c r="C6" s="37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</row>
    <row r="7" spans="1:9" s="6" customFormat="1" ht="20.25" customHeight="1">
      <c r="A7" s="7"/>
      <c r="B7" s="10" t="s">
        <v>10</v>
      </c>
      <c r="C7" s="11" t="s">
        <v>11</v>
      </c>
      <c r="D7" s="8"/>
      <c r="E7" s="8"/>
      <c r="F7" s="8"/>
      <c r="G7" s="8"/>
      <c r="H7" s="8"/>
      <c r="I7" s="9"/>
    </row>
    <row r="8" spans="1:9" ht="12.75" thickBot="1">
      <c r="A8" s="12" t="s">
        <v>12</v>
      </c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4" t="s">
        <v>20</v>
      </c>
    </row>
    <row r="9" spans="1:9" ht="12">
      <c r="A9" s="45" t="s">
        <v>21</v>
      </c>
      <c r="B9" s="46"/>
      <c r="C9" s="47"/>
      <c r="D9" s="15">
        <v>25</v>
      </c>
      <c r="E9" s="16"/>
      <c r="F9" s="16"/>
      <c r="G9" s="16"/>
      <c r="H9" s="16"/>
      <c r="I9" s="17">
        <f>I10</f>
        <v>206734.41000000003</v>
      </c>
    </row>
    <row r="10" spans="1:9" ht="12">
      <c r="A10" s="40" t="s">
        <v>22</v>
      </c>
      <c r="B10" s="41"/>
      <c r="C10" s="42"/>
      <c r="D10" s="15">
        <f>SUM(D11:D35)</f>
        <v>25</v>
      </c>
      <c r="E10" s="16"/>
      <c r="F10" s="16"/>
      <c r="G10" s="16"/>
      <c r="H10" s="16"/>
      <c r="I10" s="17">
        <f>SUM(I11:I35)</f>
        <v>206734.41000000003</v>
      </c>
    </row>
    <row r="11" spans="1:9" s="6" customFormat="1" ht="22.5">
      <c r="A11" s="18">
        <v>1</v>
      </c>
      <c r="B11" s="19" t="s">
        <v>23</v>
      </c>
      <c r="C11" s="20" t="s">
        <v>24</v>
      </c>
      <c r="D11" s="21">
        <v>1</v>
      </c>
      <c r="E11" s="19" t="s">
        <v>25</v>
      </c>
      <c r="F11" s="22">
        <v>7</v>
      </c>
      <c r="G11" s="23" t="s">
        <v>26</v>
      </c>
      <c r="H11" s="24">
        <v>1.19</v>
      </c>
      <c r="I11" s="25">
        <v>10500</v>
      </c>
    </row>
    <row r="12" spans="1:9" s="6" customFormat="1" ht="22.5">
      <c r="A12" s="18">
        <v>2</v>
      </c>
      <c r="B12" s="19" t="s">
        <v>27</v>
      </c>
      <c r="C12" s="20" t="s">
        <v>24</v>
      </c>
      <c r="D12" s="21">
        <v>1</v>
      </c>
      <c r="E12" s="19" t="s">
        <v>25</v>
      </c>
      <c r="F12" s="22">
        <v>7</v>
      </c>
      <c r="G12" s="23" t="s">
        <v>26</v>
      </c>
      <c r="H12" s="24">
        <v>1.19</v>
      </c>
      <c r="I12" s="25">
        <v>10500</v>
      </c>
    </row>
    <row r="13" spans="1:9" s="6" customFormat="1" ht="22.5">
      <c r="A13" s="18">
        <v>3</v>
      </c>
      <c r="B13" s="19" t="s">
        <v>28</v>
      </c>
      <c r="C13" s="20" t="s">
        <v>24</v>
      </c>
      <c r="D13" s="21">
        <v>1</v>
      </c>
      <c r="E13" s="19" t="s">
        <v>25</v>
      </c>
      <c r="F13" s="22">
        <v>7</v>
      </c>
      <c r="G13" s="23" t="s">
        <v>26</v>
      </c>
      <c r="H13" s="24">
        <v>1.19</v>
      </c>
      <c r="I13" s="25">
        <v>10500</v>
      </c>
    </row>
    <row r="14" spans="1:9" s="6" customFormat="1" ht="22.5">
      <c r="A14" s="18">
        <v>4</v>
      </c>
      <c r="B14" s="19" t="s">
        <v>29</v>
      </c>
      <c r="C14" s="20" t="s">
        <v>30</v>
      </c>
      <c r="D14" s="21">
        <v>1</v>
      </c>
      <c r="E14" s="19" t="s">
        <v>31</v>
      </c>
      <c r="F14" s="22">
        <v>7</v>
      </c>
      <c r="G14" s="23" t="s">
        <v>32</v>
      </c>
      <c r="H14" s="24">
        <v>1.19</v>
      </c>
      <c r="I14" s="25">
        <v>3300</v>
      </c>
    </row>
    <row r="15" spans="1:9" s="6" customFormat="1" ht="22.5">
      <c r="A15" s="18">
        <v>5</v>
      </c>
      <c r="B15" s="19" t="s">
        <v>33</v>
      </c>
      <c r="C15" s="20" t="s">
        <v>30</v>
      </c>
      <c r="D15" s="21">
        <v>1</v>
      </c>
      <c r="E15" s="19" t="s">
        <v>31</v>
      </c>
      <c r="F15" s="22">
        <v>7</v>
      </c>
      <c r="G15" s="23" t="s">
        <v>32</v>
      </c>
      <c r="H15" s="24">
        <v>1.19</v>
      </c>
      <c r="I15" s="25">
        <v>3300</v>
      </c>
    </row>
    <row r="16" spans="1:9" s="6" customFormat="1" ht="22.5">
      <c r="A16" s="18">
        <v>6</v>
      </c>
      <c r="B16" s="19" t="s">
        <v>34</v>
      </c>
      <c r="C16" s="20" t="s">
        <v>35</v>
      </c>
      <c r="D16" s="21">
        <v>1</v>
      </c>
      <c r="E16" s="19" t="s">
        <v>36</v>
      </c>
      <c r="F16" s="22">
        <v>7</v>
      </c>
      <c r="G16" s="23" t="s">
        <v>37</v>
      </c>
      <c r="H16" s="24">
        <v>1.19</v>
      </c>
      <c r="I16" s="25">
        <v>8281.1</v>
      </c>
    </row>
    <row r="17" spans="1:9" s="6" customFormat="1" ht="11.25">
      <c r="A17" s="18">
        <v>7</v>
      </c>
      <c r="B17" s="19" t="s">
        <v>38</v>
      </c>
      <c r="C17" s="20" t="s">
        <v>39</v>
      </c>
      <c r="D17" s="21">
        <v>1</v>
      </c>
      <c r="E17" s="19" t="s">
        <v>40</v>
      </c>
      <c r="F17" s="22">
        <v>10</v>
      </c>
      <c r="G17" s="23" t="s">
        <v>41</v>
      </c>
      <c r="H17" s="24">
        <v>1.04</v>
      </c>
      <c r="I17" s="25">
        <v>14875</v>
      </c>
    </row>
    <row r="18" spans="1:9" s="6" customFormat="1" ht="11.25">
      <c r="A18" s="18">
        <v>8</v>
      </c>
      <c r="B18" s="19" t="s">
        <v>42</v>
      </c>
      <c r="C18" s="20" t="s">
        <v>43</v>
      </c>
      <c r="D18" s="21">
        <v>1</v>
      </c>
      <c r="E18" s="19" t="s">
        <v>44</v>
      </c>
      <c r="F18" s="22">
        <v>10</v>
      </c>
      <c r="G18" s="23" t="s">
        <v>1</v>
      </c>
      <c r="H18" s="24">
        <v>0.83</v>
      </c>
      <c r="I18" s="25">
        <v>5030</v>
      </c>
    </row>
    <row r="19" spans="1:9" s="6" customFormat="1" ht="22.5">
      <c r="A19" s="18">
        <v>9</v>
      </c>
      <c r="B19" s="19" t="s">
        <v>45</v>
      </c>
      <c r="C19" s="20" t="s">
        <v>46</v>
      </c>
      <c r="D19" s="21">
        <v>1</v>
      </c>
      <c r="E19" s="19" t="s">
        <v>47</v>
      </c>
      <c r="F19" s="22">
        <v>10</v>
      </c>
      <c r="G19" s="23" t="s">
        <v>48</v>
      </c>
      <c r="H19" s="24">
        <v>0.83</v>
      </c>
      <c r="I19" s="25">
        <v>13193.26</v>
      </c>
    </row>
    <row r="20" spans="1:9" s="6" customFormat="1" ht="11.25">
      <c r="A20" s="18">
        <v>10</v>
      </c>
      <c r="B20" s="19" t="s">
        <v>49</v>
      </c>
      <c r="C20" s="20" t="s">
        <v>50</v>
      </c>
      <c r="D20" s="21">
        <v>1</v>
      </c>
      <c r="E20" s="19" t="s">
        <v>51</v>
      </c>
      <c r="F20" s="22">
        <v>10</v>
      </c>
      <c r="G20" s="27">
        <v>21</v>
      </c>
      <c r="H20" s="24">
        <v>0.83</v>
      </c>
      <c r="I20" s="25">
        <v>25292.18</v>
      </c>
    </row>
    <row r="21" spans="1:9" s="6" customFormat="1" ht="22.5">
      <c r="A21" s="18">
        <v>11</v>
      </c>
      <c r="B21" s="19" t="s">
        <v>52</v>
      </c>
      <c r="C21" s="20" t="s">
        <v>53</v>
      </c>
      <c r="D21" s="21">
        <v>1</v>
      </c>
      <c r="E21" s="19" t="s">
        <v>54</v>
      </c>
      <c r="F21" s="22">
        <v>10</v>
      </c>
      <c r="G21" s="23" t="s">
        <v>55</v>
      </c>
      <c r="H21" s="24">
        <v>0.83</v>
      </c>
      <c r="I21" s="25">
        <v>13166.17</v>
      </c>
    </row>
    <row r="22" spans="1:9" s="6" customFormat="1" ht="22.5">
      <c r="A22" s="18">
        <v>12</v>
      </c>
      <c r="B22" s="19" t="s">
        <v>56</v>
      </c>
      <c r="C22" s="20" t="s">
        <v>57</v>
      </c>
      <c r="D22" s="21">
        <v>1</v>
      </c>
      <c r="E22" s="19" t="s">
        <v>58</v>
      </c>
      <c r="F22" s="22">
        <v>5</v>
      </c>
      <c r="G22" s="23" t="s">
        <v>59</v>
      </c>
      <c r="H22" s="24">
        <v>1.67</v>
      </c>
      <c r="I22" s="25">
        <v>8375</v>
      </c>
    </row>
    <row r="23" spans="1:9" s="6" customFormat="1" ht="22.5">
      <c r="A23" s="18">
        <v>13</v>
      </c>
      <c r="B23" s="19" t="s">
        <v>61</v>
      </c>
      <c r="C23" s="20" t="s">
        <v>62</v>
      </c>
      <c r="D23" s="21">
        <v>1</v>
      </c>
      <c r="E23" s="19" t="s">
        <v>31</v>
      </c>
      <c r="F23" s="22">
        <v>7</v>
      </c>
      <c r="G23" s="23" t="s">
        <v>32</v>
      </c>
      <c r="H23" s="24">
        <v>1.19</v>
      </c>
      <c r="I23" s="25">
        <v>3200</v>
      </c>
    </row>
    <row r="24" spans="1:9" s="6" customFormat="1" ht="22.5">
      <c r="A24" s="18">
        <v>14</v>
      </c>
      <c r="B24" s="19" t="s">
        <v>63</v>
      </c>
      <c r="C24" s="20" t="s">
        <v>64</v>
      </c>
      <c r="D24" s="21">
        <v>1</v>
      </c>
      <c r="E24" s="19" t="s">
        <v>31</v>
      </c>
      <c r="F24" s="22">
        <v>7</v>
      </c>
      <c r="G24" s="23" t="s">
        <v>32</v>
      </c>
      <c r="H24" s="24">
        <v>1.19</v>
      </c>
      <c r="I24" s="25">
        <v>3200</v>
      </c>
    </row>
    <row r="25" spans="1:9" s="6" customFormat="1" ht="22.5">
      <c r="A25" s="18">
        <v>15</v>
      </c>
      <c r="B25" s="19" t="s">
        <v>65</v>
      </c>
      <c r="C25" s="20" t="s">
        <v>66</v>
      </c>
      <c r="D25" s="21">
        <v>1</v>
      </c>
      <c r="E25" s="19" t="s">
        <v>31</v>
      </c>
      <c r="F25" s="22">
        <v>7</v>
      </c>
      <c r="G25" s="23" t="s">
        <v>32</v>
      </c>
      <c r="H25" s="24">
        <v>1.19</v>
      </c>
      <c r="I25" s="25">
        <v>3200</v>
      </c>
    </row>
    <row r="26" spans="1:9" s="6" customFormat="1" ht="22.5">
      <c r="A26" s="18">
        <v>16</v>
      </c>
      <c r="B26" s="19" t="s">
        <v>67</v>
      </c>
      <c r="C26" s="20" t="s">
        <v>66</v>
      </c>
      <c r="D26" s="21">
        <v>1</v>
      </c>
      <c r="E26" s="19" t="s">
        <v>31</v>
      </c>
      <c r="F26" s="22">
        <v>7</v>
      </c>
      <c r="G26" s="23" t="s">
        <v>32</v>
      </c>
      <c r="H26" s="24">
        <v>1.19</v>
      </c>
      <c r="I26" s="25">
        <v>3200</v>
      </c>
    </row>
    <row r="27" spans="1:9" s="6" customFormat="1" ht="22.5">
      <c r="A27" s="18">
        <v>17</v>
      </c>
      <c r="B27" s="19" t="s">
        <v>68</v>
      </c>
      <c r="C27" s="20" t="s">
        <v>66</v>
      </c>
      <c r="D27" s="21">
        <v>1</v>
      </c>
      <c r="E27" s="19" t="s">
        <v>31</v>
      </c>
      <c r="F27" s="22">
        <v>7</v>
      </c>
      <c r="G27" s="23" t="s">
        <v>32</v>
      </c>
      <c r="H27" s="24">
        <v>1.19</v>
      </c>
      <c r="I27" s="25">
        <v>10000</v>
      </c>
    </row>
    <row r="28" spans="1:9" s="6" customFormat="1" ht="22.5">
      <c r="A28" s="18">
        <v>18</v>
      </c>
      <c r="B28" s="19" t="s">
        <v>69</v>
      </c>
      <c r="C28" s="20" t="s">
        <v>70</v>
      </c>
      <c r="D28" s="21">
        <v>1</v>
      </c>
      <c r="E28" s="19" t="s">
        <v>71</v>
      </c>
      <c r="F28" s="22">
        <v>5</v>
      </c>
      <c r="G28" s="23" t="s">
        <v>72</v>
      </c>
      <c r="H28" s="24">
        <v>1.67</v>
      </c>
      <c r="I28" s="25">
        <v>7835.94</v>
      </c>
    </row>
    <row r="29" spans="1:9" s="6" customFormat="1" ht="22.5">
      <c r="A29" s="18">
        <v>19</v>
      </c>
      <c r="B29" s="19" t="s">
        <v>73</v>
      </c>
      <c r="C29" s="20" t="s">
        <v>74</v>
      </c>
      <c r="D29" s="21">
        <v>1</v>
      </c>
      <c r="E29" s="19" t="s">
        <v>75</v>
      </c>
      <c r="F29" s="22">
        <v>20</v>
      </c>
      <c r="G29" s="23" t="s">
        <v>76</v>
      </c>
      <c r="H29" s="24">
        <v>0.42</v>
      </c>
      <c r="I29" s="25">
        <v>9363.19</v>
      </c>
    </row>
    <row r="30" spans="1:9" s="6" customFormat="1" ht="22.5">
      <c r="A30" s="18">
        <v>20</v>
      </c>
      <c r="B30" s="19" t="s">
        <v>77</v>
      </c>
      <c r="C30" s="20" t="s">
        <v>78</v>
      </c>
      <c r="D30" s="21">
        <v>1</v>
      </c>
      <c r="E30" s="19" t="s">
        <v>58</v>
      </c>
      <c r="F30" s="22">
        <v>5</v>
      </c>
      <c r="G30" s="23" t="s">
        <v>59</v>
      </c>
      <c r="H30" s="24">
        <v>1.67</v>
      </c>
      <c r="I30" s="25">
        <v>4070</v>
      </c>
    </row>
    <row r="31" spans="1:9" s="6" customFormat="1" ht="11.25">
      <c r="A31" s="18">
        <v>21</v>
      </c>
      <c r="B31" s="19" t="s">
        <v>79</v>
      </c>
      <c r="C31" s="20" t="s">
        <v>80</v>
      </c>
      <c r="D31" s="21">
        <v>1</v>
      </c>
      <c r="E31" s="19" t="s">
        <v>81</v>
      </c>
      <c r="F31" s="22">
        <v>5</v>
      </c>
      <c r="G31" s="22">
        <v>7</v>
      </c>
      <c r="H31" s="24">
        <v>1.67</v>
      </c>
      <c r="I31" s="25">
        <v>7407.85</v>
      </c>
    </row>
    <row r="32" spans="1:9" s="6" customFormat="1" ht="11.25">
      <c r="A32" s="18">
        <v>22</v>
      </c>
      <c r="B32" s="19" t="s">
        <v>82</v>
      </c>
      <c r="C32" s="20" t="s">
        <v>83</v>
      </c>
      <c r="D32" s="21">
        <v>1</v>
      </c>
      <c r="E32" s="19" t="s">
        <v>84</v>
      </c>
      <c r="F32" s="22">
        <v>5</v>
      </c>
      <c r="G32" s="22">
        <v>6</v>
      </c>
      <c r="H32" s="24">
        <v>1.67</v>
      </c>
      <c r="I32" s="25">
        <v>7467.25</v>
      </c>
    </row>
    <row r="33" spans="1:9" s="6" customFormat="1" ht="22.5">
      <c r="A33" s="18">
        <v>23</v>
      </c>
      <c r="B33" s="19" t="s">
        <v>86</v>
      </c>
      <c r="C33" s="20" t="s">
        <v>87</v>
      </c>
      <c r="D33" s="21">
        <v>1</v>
      </c>
      <c r="E33" s="19" t="s">
        <v>88</v>
      </c>
      <c r="F33" s="22">
        <v>15</v>
      </c>
      <c r="G33" s="23" t="s">
        <v>89</v>
      </c>
      <c r="H33" s="24">
        <v>0.56</v>
      </c>
      <c r="I33" s="25">
        <v>9290</v>
      </c>
    </row>
    <row r="34" spans="1:9" s="6" customFormat="1" ht="22.5">
      <c r="A34" s="18">
        <v>24</v>
      </c>
      <c r="B34" s="19" t="s">
        <v>90</v>
      </c>
      <c r="C34" s="20" t="s">
        <v>91</v>
      </c>
      <c r="D34" s="21">
        <v>1</v>
      </c>
      <c r="E34" s="19" t="s">
        <v>92</v>
      </c>
      <c r="F34" s="22">
        <v>15</v>
      </c>
      <c r="G34" s="23" t="s">
        <v>93</v>
      </c>
      <c r="H34" s="24">
        <v>0.56</v>
      </c>
      <c r="I34" s="25">
        <v>6147.8</v>
      </c>
    </row>
    <row r="35" spans="1:9" s="6" customFormat="1" ht="22.5">
      <c r="A35" s="18">
        <v>25</v>
      </c>
      <c r="B35" s="19" t="s">
        <v>94</v>
      </c>
      <c r="C35" s="20" t="s">
        <v>95</v>
      </c>
      <c r="D35" s="21">
        <v>1</v>
      </c>
      <c r="E35" s="19" t="s">
        <v>96</v>
      </c>
      <c r="F35" s="22">
        <v>20</v>
      </c>
      <c r="G35" s="23" t="s">
        <v>97</v>
      </c>
      <c r="H35" s="24">
        <v>0.42</v>
      </c>
      <c r="I35" s="25">
        <v>6039.67</v>
      </c>
    </row>
    <row r="36" spans="1:9" ht="12">
      <c r="A36" s="40" t="s">
        <v>98</v>
      </c>
      <c r="B36" s="41"/>
      <c r="C36" s="42"/>
      <c r="D36" s="15">
        <v>3</v>
      </c>
      <c r="E36" s="16"/>
      <c r="F36" s="16"/>
      <c r="G36" s="16"/>
      <c r="H36" s="16"/>
      <c r="I36" s="17">
        <f>I37</f>
        <v>13090</v>
      </c>
    </row>
    <row r="37" spans="1:9" ht="12">
      <c r="A37" s="40" t="s">
        <v>22</v>
      </c>
      <c r="B37" s="41"/>
      <c r="C37" s="42"/>
      <c r="D37" s="15">
        <v>3</v>
      </c>
      <c r="E37" s="16"/>
      <c r="F37" s="16"/>
      <c r="G37" s="16"/>
      <c r="H37" s="16"/>
      <c r="I37" s="17">
        <f>SUM(I38:I40)</f>
        <v>13090</v>
      </c>
    </row>
    <row r="38" spans="1:9" s="6" customFormat="1" ht="22.5">
      <c r="A38" s="18">
        <v>26</v>
      </c>
      <c r="B38" s="19" t="s">
        <v>99</v>
      </c>
      <c r="C38" s="20" t="s">
        <v>100</v>
      </c>
      <c r="D38" s="21">
        <v>1</v>
      </c>
      <c r="E38" s="19" t="s">
        <v>101</v>
      </c>
      <c r="F38" s="22">
        <v>20</v>
      </c>
      <c r="G38" s="23" t="s">
        <v>102</v>
      </c>
      <c r="H38" s="24">
        <v>0.42</v>
      </c>
      <c r="I38" s="25">
        <v>3570</v>
      </c>
    </row>
    <row r="39" spans="1:9" s="6" customFormat="1" ht="11.25">
      <c r="A39" s="18">
        <v>27</v>
      </c>
      <c r="B39" s="19" t="s">
        <v>103</v>
      </c>
      <c r="C39" s="20" t="s">
        <v>104</v>
      </c>
      <c r="D39" s="21">
        <v>1</v>
      </c>
      <c r="E39" s="19" t="s">
        <v>105</v>
      </c>
      <c r="F39" s="23" t="s">
        <v>1</v>
      </c>
      <c r="G39" s="23" t="s">
        <v>1</v>
      </c>
      <c r="H39" s="23" t="s">
        <v>1</v>
      </c>
      <c r="I39" s="25">
        <v>5950</v>
      </c>
    </row>
    <row r="40" spans="1:9" s="6" customFormat="1" ht="11.25">
      <c r="A40" s="18">
        <v>28</v>
      </c>
      <c r="B40" s="19" t="s">
        <v>106</v>
      </c>
      <c r="C40" s="20" t="s">
        <v>107</v>
      </c>
      <c r="D40" s="21">
        <v>1</v>
      </c>
      <c r="E40" s="19" t="s">
        <v>108</v>
      </c>
      <c r="F40" s="23" t="s">
        <v>1</v>
      </c>
      <c r="G40" s="27">
        <v>41</v>
      </c>
      <c r="H40" s="23" t="s">
        <v>1</v>
      </c>
      <c r="I40" s="25">
        <v>3570</v>
      </c>
    </row>
    <row r="41" spans="1:9" ht="12">
      <c r="A41" s="40" t="s">
        <v>109</v>
      </c>
      <c r="B41" s="41"/>
      <c r="C41" s="42"/>
      <c r="D41" s="15">
        <v>3</v>
      </c>
      <c r="E41" s="16"/>
      <c r="F41" s="16"/>
      <c r="G41" s="16"/>
      <c r="H41" s="16"/>
      <c r="I41" s="17">
        <f>I42</f>
        <v>23863.1</v>
      </c>
    </row>
    <row r="42" spans="1:9" ht="12">
      <c r="A42" s="40" t="s">
        <v>22</v>
      </c>
      <c r="B42" s="41"/>
      <c r="C42" s="42"/>
      <c r="D42" s="15">
        <v>3</v>
      </c>
      <c r="E42" s="16"/>
      <c r="F42" s="16"/>
      <c r="G42" s="16"/>
      <c r="H42" s="16"/>
      <c r="I42" s="17">
        <f>SUM(I43:I45)</f>
        <v>23863.1</v>
      </c>
    </row>
    <row r="43" spans="1:9" s="6" customFormat="1" ht="22.5">
      <c r="A43" s="18">
        <v>29</v>
      </c>
      <c r="B43" s="19" t="s">
        <v>110</v>
      </c>
      <c r="C43" s="20" t="s">
        <v>111</v>
      </c>
      <c r="D43" s="21">
        <v>1</v>
      </c>
      <c r="E43" s="19" t="s">
        <v>112</v>
      </c>
      <c r="F43" s="22">
        <v>7</v>
      </c>
      <c r="G43" s="23" t="s">
        <v>113</v>
      </c>
      <c r="H43" s="24">
        <v>1.19</v>
      </c>
      <c r="I43" s="25">
        <v>6580.51</v>
      </c>
    </row>
    <row r="44" spans="1:9" s="6" customFormat="1" ht="22.5">
      <c r="A44" s="18">
        <v>30</v>
      </c>
      <c r="B44" s="19" t="s">
        <v>114</v>
      </c>
      <c r="C44" s="20" t="s">
        <v>115</v>
      </c>
      <c r="D44" s="21">
        <v>1</v>
      </c>
      <c r="E44" s="19" t="s">
        <v>116</v>
      </c>
      <c r="F44" s="22">
        <v>7</v>
      </c>
      <c r="G44" s="23" t="s">
        <v>117</v>
      </c>
      <c r="H44" s="24">
        <v>1.19</v>
      </c>
      <c r="I44" s="25">
        <v>8496.44</v>
      </c>
    </row>
    <row r="45" spans="1:9" s="6" customFormat="1" ht="22.5">
      <c r="A45" s="18">
        <v>31</v>
      </c>
      <c r="B45" s="19" t="s">
        <v>118</v>
      </c>
      <c r="C45" s="20" t="s">
        <v>119</v>
      </c>
      <c r="D45" s="21">
        <v>1</v>
      </c>
      <c r="E45" s="19" t="s">
        <v>120</v>
      </c>
      <c r="F45" s="22">
        <v>7</v>
      </c>
      <c r="G45" s="23" t="s">
        <v>121</v>
      </c>
      <c r="H45" s="24">
        <v>1.19</v>
      </c>
      <c r="I45" s="25">
        <v>8786.15</v>
      </c>
    </row>
    <row r="46" spans="1:9" ht="12">
      <c r="A46" s="40" t="s">
        <v>122</v>
      </c>
      <c r="B46" s="41"/>
      <c r="C46" s="42"/>
      <c r="D46" s="15">
        <v>3233</v>
      </c>
      <c r="E46" s="16"/>
      <c r="F46" s="16"/>
      <c r="G46" s="16"/>
      <c r="H46" s="16"/>
      <c r="I46" s="17">
        <v>631204.47</v>
      </c>
    </row>
    <row r="47" spans="1:9" ht="12">
      <c r="A47" s="40" t="s">
        <v>22</v>
      </c>
      <c r="B47" s="41"/>
      <c r="C47" s="42"/>
      <c r="D47" s="15">
        <f>SUM(D48:D68)</f>
        <v>3233</v>
      </c>
      <c r="E47" s="16"/>
      <c r="F47" s="16"/>
      <c r="G47" s="16"/>
      <c r="H47" s="16"/>
      <c r="I47" s="17">
        <f>SUM(I48:I68)</f>
        <v>631204.4700000001</v>
      </c>
    </row>
    <row r="48" spans="1:9" s="6" customFormat="1" ht="22.5">
      <c r="A48" s="18">
        <v>32</v>
      </c>
      <c r="B48" s="19" t="s">
        <v>123</v>
      </c>
      <c r="C48" s="20" t="s">
        <v>124</v>
      </c>
      <c r="D48" s="21">
        <v>1</v>
      </c>
      <c r="E48" s="19" t="s">
        <v>125</v>
      </c>
      <c r="F48" s="22">
        <v>20</v>
      </c>
      <c r="G48" s="28">
        <v>5</v>
      </c>
      <c r="H48" s="24">
        <v>0.42</v>
      </c>
      <c r="I48" s="29">
        <v>250</v>
      </c>
    </row>
    <row r="49" spans="1:9" s="6" customFormat="1" ht="22.5">
      <c r="A49" s="18">
        <v>33</v>
      </c>
      <c r="B49" s="19" t="s">
        <v>126</v>
      </c>
      <c r="C49" s="20" t="s">
        <v>127</v>
      </c>
      <c r="D49" s="21">
        <v>1</v>
      </c>
      <c r="E49" s="19" t="s">
        <v>125</v>
      </c>
      <c r="F49" s="22">
        <v>20</v>
      </c>
      <c r="G49" s="28">
        <v>5</v>
      </c>
      <c r="H49" s="24">
        <v>0.42</v>
      </c>
      <c r="I49" s="29">
        <v>200</v>
      </c>
    </row>
    <row r="50" spans="1:9" s="6" customFormat="1" ht="22.5">
      <c r="A50" s="18">
        <v>34</v>
      </c>
      <c r="B50" s="19" t="s">
        <v>128</v>
      </c>
      <c r="C50" s="20" t="s">
        <v>129</v>
      </c>
      <c r="D50" s="21">
        <v>1</v>
      </c>
      <c r="E50" s="19" t="s">
        <v>125</v>
      </c>
      <c r="F50" s="22">
        <v>20</v>
      </c>
      <c r="G50" s="28">
        <v>5</v>
      </c>
      <c r="H50" s="24">
        <v>0.42</v>
      </c>
      <c r="I50" s="29">
        <v>250</v>
      </c>
    </row>
    <row r="51" spans="1:9" s="6" customFormat="1" ht="22.5">
      <c r="A51" s="18">
        <v>35</v>
      </c>
      <c r="B51" s="19" t="s">
        <v>130</v>
      </c>
      <c r="C51" s="20" t="s">
        <v>131</v>
      </c>
      <c r="D51" s="21">
        <v>1</v>
      </c>
      <c r="E51" s="19" t="s">
        <v>125</v>
      </c>
      <c r="F51" s="22">
        <v>20</v>
      </c>
      <c r="G51" s="28">
        <v>5</v>
      </c>
      <c r="H51" s="24">
        <v>0.42</v>
      </c>
      <c r="I51" s="29">
        <v>184</v>
      </c>
    </row>
    <row r="52" spans="1:9" s="6" customFormat="1" ht="22.5">
      <c r="A52" s="18">
        <v>36</v>
      </c>
      <c r="B52" s="19" t="s">
        <v>132</v>
      </c>
      <c r="C52" s="20" t="s">
        <v>133</v>
      </c>
      <c r="D52" s="21">
        <v>1</v>
      </c>
      <c r="E52" s="19" t="s">
        <v>125</v>
      </c>
      <c r="F52" s="22">
        <v>20</v>
      </c>
      <c r="G52" s="28">
        <v>5</v>
      </c>
      <c r="H52" s="24">
        <v>0.42</v>
      </c>
      <c r="I52" s="29">
        <v>215</v>
      </c>
    </row>
    <row r="53" spans="1:9" s="6" customFormat="1" ht="11.25">
      <c r="A53" s="18">
        <v>37</v>
      </c>
      <c r="B53" s="19" t="s">
        <v>134</v>
      </c>
      <c r="C53" s="20" t="s">
        <v>135</v>
      </c>
      <c r="D53" s="21">
        <v>9</v>
      </c>
      <c r="E53" s="19" t="s">
        <v>136</v>
      </c>
      <c r="F53" s="22">
        <v>20</v>
      </c>
      <c r="G53" s="28">
        <v>2</v>
      </c>
      <c r="H53" s="24">
        <v>0.42</v>
      </c>
      <c r="I53" s="25">
        <v>2178.45</v>
      </c>
    </row>
    <row r="54" spans="1:9" s="6" customFormat="1" ht="22.5">
      <c r="A54" s="18">
        <v>38</v>
      </c>
      <c r="B54" s="19" t="s">
        <v>137</v>
      </c>
      <c r="C54" s="20" t="s">
        <v>138</v>
      </c>
      <c r="D54" s="21">
        <v>11</v>
      </c>
      <c r="E54" s="19" t="s">
        <v>136</v>
      </c>
      <c r="F54" s="22">
        <v>20</v>
      </c>
      <c r="G54" s="28">
        <v>2</v>
      </c>
      <c r="H54" s="24">
        <v>0.42</v>
      </c>
      <c r="I54" s="25">
        <v>2970</v>
      </c>
    </row>
    <row r="55" spans="1:9" s="6" customFormat="1" ht="22.5">
      <c r="A55" s="18">
        <v>39</v>
      </c>
      <c r="B55" s="19" t="s">
        <v>139</v>
      </c>
      <c r="C55" s="20" t="s">
        <v>140</v>
      </c>
      <c r="D55" s="21">
        <v>24</v>
      </c>
      <c r="E55" s="19" t="s">
        <v>125</v>
      </c>
      <c r="F55" s="22">
        <v>20</v>
      </c>
      <c r="G55" s="28">
        <v>5</v>
      </c>
      <c r="H55" s="24">
        <v>0.42</v>
      </c>
      <c r="I55" s="25">
        <v>6480</v>
      </c>
    </row>
    <row r="56" spans="1:9" s="6" customFormat="1" ht="22.5">
      <c r="A56" s="18">
        <v>40</v>
      </c>
      <c r="B56" s="19" t="s">
        <v>141</v>
      </c>
      <c r="C56" s="20" t="s">
        <v>142</v>
      </c>
      <c r="D56" s="23" t="s">
        <v>1</v>
      </c>
      <c r="E56" s="19" t="s">
        <v>143</v>
      </c>
      <c r="F56" s="22">
        <v>20</v>
      </c>
      <c r="G56" s="23" t="s">
        <v>144</v>
      </c>
      <c r="H56" s="24">
        <v>0.42</v>
      </c>
      <c r="I56" s="25">
        <v>73795.43</v>
      </c>
    </row>
    <row r="57" spans="1:9" s="6" customFormat="1" ht="11.25">
      <c r="A57" s="18">
        <v>41</v>
      </c>
      <c r="B57" s="19" t="s">
        <v>145</v>
      </c>
      <c r="C57" s="20" t="s">
        <v>146</v>
      </c>
      <c r="D57" s="21">
        <v>240</v>
      </c>
      <c r="E57" s="19" t="s">
        <v>147</v>
      </c>
      <c r="F57" s="22">
        <v>20</v>
      </c>
      <c r="G57" s="23" t="s">
        <v>1</v>
      </c>
      <c r="H57" s="24">
        <v>0.42</v>
      </c>
      <c r="I57" s="25">
        <v>23318.19</v>
      </c>
    </row>
    <row r="58" spans="1:9" s="6" customFormat="1" ht="11.25">
      <c r="A58" s="18">
        <v>42</v>
      </c>
      <c r="B58" s="19" t="s">
        <v>148</v>
      </c>
      <c r="C58" s="20" t="s">
        <v>149</v>
      </c>
      <c r="D58" s="21">
        <v>117</v>
      </c>
      <c r="E58" s="19" t="s">
        <v>150</v>
      </c>
      <c r="F58" s="22">
        <v>20</v>
      </c>
      <c r="G58" s="23" t="s">
        <v>1</v>
      </c>
      <c r="H58" s="24">
        <v>0.42</v>
      </c>
      <c r="I58" s="25">
        <v>17853.7</v>
      </c>
    </row>
    <row r="59" spans="1:9" s="6" customFormat="1" ht="22.5">
      <c r="A59" s="18">
        <v>43</v>
      </c>
      <c r="B59" s="19" t="s">
        <v>151</v>
      </c>
      <c r="C59" s="20" t="s">
        <v>152</v>
      </c>
      <c r="D59" s="21">
        <v>377</v>
      </c>
      <c r="E59" s="19" t="s">
        <v>153</v>
      </c>
      <c r="F59" s="22">
        <v>20</v>
      </c>
      <c r="G59" s="23" t="s">
        <v>154</v>
      </c>
      <c r="H59" s="24">
        <v>0.42</v>
      </c>
      <c r="I59" s="25">
        <v>71902</v>
      </c>
    </row>
    <row r="60" spans="1:9" s="6" customFormat="1" ht="11.25">
      <c r="A60" s="18">
        <v>44</v>
      </c>
      <c r="B60" s="19" t="s">
        <v>155</v>
      </c>
      <c r="C60" s="20" t="s">
        <v>156</v>
      </c>
      <c r="D60" s="21">
        <v>1423</v>
      </c>
      <c r="E60" s="19" t="s">
        <v>157</v>
      </c>
      <c r="F60" s="22">
        <v>20</v>
      </c>
      <c r="G60" s="26">
        <v>2</v>
      </c>
      <c r="H60" s="24">
        <v>0.42</v>
      </c>
      <c r="I60" s="25">
        <v>239000</v>
      </c>
    </row>
    <row r="61" spans="1:9" s="6" customFormat="1" ht="22.5">
      <c r="A61" s="18">
        <v>45</v>
      </c>
      <c r="B61" s="19" t="s">
        <v>158</v>
      </c>
      <c r="C61" s="20" t="s">
        <v>159</v>
      </c>
      <c r="D61" s="21">
        <v>5</v>
      </c>
      <c r="E61" s="19" t="s">
        <v>160</v>
      </c>
      <c r="F61" s="22">
        <v>20</v>
      </c>
      <c r="G61" s="23" t="s">
        <v>60</v>
      </c>
      <c r="H61" s="24">
        <v>0.42</v>
      </c>
      <c r="I61" s="25">
        <v>1383.9</v>
      </c>
    </row>
    <row r="62" spans="1:9" s="6" customFormat="1" ht="22.5">
      <c r="A62" s="18">
        <v>46</v>
      </c>
      <c r="B62" s="19" t="s">
        <v>161</v>
      </c>
      <c r="C62" s="20" t="s">
        <v>162</v>
      </c>
      <c r="D62" s="21">
        <v>5</v>
      </c>
      <c r="E62" s="19" t="s">
        <v>160</v>
      </c>
      <c r="F62" s="22">
        <v>20</v>
      </c>
      <c r="G62" s="23" t="s">
        <v>60</v>
      </c>
      <c r="H62" s="24">
        <v>0.42</v>
      </c>
      <c r="I62" s="25">
        <v>1383.9</v>
      </c>
    </row>
    <row r="63" spans="1:9" s="6" customFormat="1" ht="11.25">
      <c r="A63" s="18">
        <v>47</v>
      </c>
      <c r="B63" s="19" t="s">
        <v>163</v>
      </c>
      <c r="C63" s="20" t="s">
        <v>164</v>
      </c>
      <c r="D63" s="21">
        <v>322</v>
      </c>
      <c r="E63" s="19" t="s">
        <v>165</v>
      </c>
      <c r="F63" s="22">
        <v>20</v>
      </c>
      <c r="G63" s="23" t="s">
        <v>166</v>
      </c>
      <c r="H63" s="24">
        <v>0.42</v>
      </c>
      <c r="I63" s="25">
        <v>68880</v>
      </c>
    </row>
    <row r="64" spans="1:9" s="6" customFormat="1" ht="11.25">
      <c r="A64" s="18">
        <v>48</v>
      </c>
      <c r="B64" s="19" t="s">
        <v>167</v>
      </c>
      <c r="C64" s="20" t="s">
        <v>168</v>
      </c>
      <c r="D64" s="21">
        <v>237</v>
      </c>
      <c r="E64" s="19" t="s">
        <v>169</v>
      </c>
      <c r="F64" s="22">
        <v>20</v>
      </c>
      <c r="G64" s="23" t="s">
        <v>85</v>
      </c>
      <c r="H64" s="24">
        <v>0.42</v>
      </c>
      <c r="I64" s="25">
        <v>41790</v>
      </c>
    </row>
    <row r="65" spans="1:9" s="6" customFormat="1" ht="11.25">
      <c r="A65" s="18">
        <v>49</v>
      </c>
      <c r="B65" s="19" t="s">
        <v>170</v>
      </c>
      <c r="C65" s="20" t="s">
        <v>171</v>
      </c>
      <c r="D65" s="21">
        <v>400</v>
      </c>
      <c r="E65" s="19" t="s">
        <v>172</v>
      </c>
      <c r="F65" s="22">
        <v>20</v>
      </c>
      <c r="G65" s="28">
        <v>7</v>
      </c>
      <c r="H65" s="24">
        <v>0.42</v>
      </c>
      <c r="I65" s="25">
        <v>64000</v>
      </c>
    </row>
    <row r="66" spans="1:9" s="6" customFormat="1" ht="33.75">
      <c r="A66" s="18">
        <v>50</v>
      </c>
      <c r="B66" s="19" t="s">
        <v>173</v>
      </c>
      <c r="C66" s="20" t="s">
        <v>174</v>
      </c>
      <c r="D66" s="21">
        <v>20</v>
      </c>
      <c r="E66" s="19" t="s">
        <v>175</v>
      </c>
      <c r="F66" s="22">
        <v>20</v>
      </c>
      <c r="G66" s="28">
        <v>11</v>
      </c>
      <c r="H66" s="24">
        <v>0.42</v>
      </c>
      <c r="I66" s="25">
        <v>6678.4</v>
      </c>
    </row>
    <row r="67" spans="1:9" s="6" customFormat="1" ht="33.75">
      <c r="A67" s="18">
        <v>51</v>
      </c>
      <c r="B67" s="19" t="s">
        <v>176</v>
      </c>
      <c r="C67" s="20" t="s">
        <v>177</v>
      </c>
      <c r="D67" s="21">
        <v>20</v>
      </c>
      <c r="E67" s="19" t="s">
        <v>175</v>
      </c>
      <c r="F67" s="22">
        <v>20</v>
      </c>
      <c r="G67" s="28">
        <v>11</v>
      </c>
      <c r="H67" s="24">
        <v>0.42</v>
      </c>
      <c r="I67" s="25">
        <v>4788</v>
      </c>
    </row>
    <row r="68" spans="1:9" s="6" customFormat="1" ht="34.5" thickBot="1">
      <c r="A68" s="18">
        <v>52</v>
      </c>
      <c r="B68" s="19" t="s">
        <v>178</v>
      </c>
      <c r="C68" s="20" t="s">
        <v>179</v>
      </c>
      <c r="D68" s="21">
        <v>18</v>
      </c>
      <c r="E68" s="19" t="s">
        <v>175</v>
      </c>
      <c r="F68" s="22">
        <v>20</v>
      </c>
      <c r="G68" s="28">
        <v>11</v>
      </c>
      <c r="H68" s="24">
        <v>0.42</v>
      </c>
      <c r="I68" s="25">
        <v>3703.5</v>
      </c>
    </row>
    <row r="69" spans="1:9" ht="12.75" thickBot="1">
      <c r="A69" s="30"/>
      <c r="B69" s="30"/>
      <c r="C69" s="31" t="s">
        <v>180</v>
      </c>
      <c r="D69" s="32">
        <f>D47+D42+D37+D10</f>
        <v>3264</v>
      </c>
      <c r="E69" s="33"/>
      <c r="F69" s="33"/>
      <c r="G69" s="33"/>
      <c r="H69" s="34"/>
      <c r="I69" s="35">
        <f>I47+I42+I37+I10</f>
        <v>874891.9800000001</v>
      </c>
    </row>
    <row r="72" spans="3:5" ht="14.25">
      <c r="C72" s="38" t="s">
        <v>182</v>
      </c>
      <c r="E72" s="39" t="s">
        <v>183</v>
      </c>
    </row>
  </sheetData>
  <sheetProtection/>
  <mergeCells count="9">
    <mergeCell ref="A46:C46"/>
    <mergeCell ref="A47:C47"/>
    <mergeCell ref="C5:I5"/>
    <mergeCell ref="A41:C41"/>
    <mergeCell ref="A42:C42"/>
    <mergeCell ref="A9:C9"/>
    <mergeCell ref="A10:C10"/>
    <mergeCell ref="A36:C36"/>
    <mergeCell ref="A37:C37"/>
  </mergeCells>
  <printOptions/>
  <pageMargins left="0.46" right="0.28" top="1" bottom="1" header="0.5" footer="0.5"/>
  <pageSetup horizontalDpi="600" verticalDpi="600" orientation="landscape" paperSize="9" r:id="rId2"/>
  <headerFooter alignWithMargins="0">
    <oddHeader xml:space="preserve">&amp;R&amp;"Arial,Полужирный"ведомость ОС  на 01.01.2012    стр. #P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2012-03-13T16:00:06Z</cp:lastPrinted>
  <dcterms:created xsi:type="dcterms:W3CDTF">2012-03-13T14:45:33Z</dcterms:created>
  <dcterms:modified xsi:type="dcterms:W3CDTF">2013-09-30T09:53:46Z</dcterms:modified>
  <cp:category/>
  <cp:version/>
  <cp:contentType/>
  <cp:contentStatus/>
</cp:coreProperties>
</file>